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escritorio\Escritorio\LA SELVA 020 FUNCIONAL 2024 REVISADO 5 FEB 20 feb\"/>
    </mc:Choice>
  </mc:AlternateContent>
  <bookViews>
    <workbookView xWindow="-120" yWindow="-120" windowWidth="20730" windowHeight="11040" tabRatio="504" activeTab="1"/>
  </bookViews>
  <sheets>
    <sheet name="CORRECTO" sheetId="9" r:id="rId1"/>
    <sheet name="JUSTIFICACIONES" sheetId="7" r:id="rId2"/>
  </sheets>
  <definedNames>
    <definedName name="__xlnm.Print_Titles" localSheetId="0">CORRECTO!$A$1:$CY$8</definedName>
    <definedName name="Excel_BuiltIn_Print_Titles" localSheetId="0">CORRECTO!$A$1:$CY$8</definedName>
    <definedName name="_xlnm.Print_Titles" localSheetId="0">CORRECTO!$1:$8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9" l="1"/>
  <c r="J41" i="9" l="1"/>
  <c r="R39" i="9"/>
  <c r="J36" i="9"/>
  <c r="J35" i="9"/>
  <c r="R34" i="9"/>
  <c r="J33" i="9"/>
  <c r="J32" i="9"/>
  <c r="R31" i="9"/>
  <c r="J30" i="9"/>
  <c r="J29" i="9"/>
  <c r="R28" i="9"/>
  <c r="J27" i="9"/>
  <c r="J26" i="9"/>
  <c r="R25" i="9"/>
  <c r="J24" i="9"/>
  <c r="J23" i="9"/>
  <c r="R22" i="9"/>
  <c r="J21" i="9"/>
  <c r="J20" i="9"/>
  <c r="R19" i="9"/>
  <c r="J18" i="9"/>
  <c r="J17" i="9"/>
  <c r="J16" i="9"/>
  <c r="J15" i="9"/>
  <c r="R14" i="9"/>
  <c r="L10" i="9"/>
  <c r="K10" i="9"/>
</calcChain>
</file>

<file path=xl/comments1.xml><?xml version="1.0" encoding="utf-8"?>
<comments xmlns="http://schemas.openxmlformats.org/spreadsheetml/2006/main">
  <authors>
    <author>Norma Estela Rodríguez Cruz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</rPr>
          <t xml:space="preserve">Estela Rodríguez :
NO SE COMBINAN LAS CELDAS APEGARSE A LA NORMATIVIDAD.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<sst xmlns="http://schemas.openxmlformats.org/spreadsheetml/2006/main" count="105" uniqueCount="77">
  <si>
    <t>GOBIERNO CONSTITUCIONAL DEL ESTADO DE CHIAPAS</t>
  </si>
  <si>
    <t>PROYECTOS REALIZDOS AL SEGUNDO TRIMESTRE DEL 2010</t>
  </si>
  <si>
    <t>METAS</t>
  </si>
  <si>
    <t>BENEFICIARIOS</t>
  </si>
  <si>
    <t>PROYECTOS /  METAS (CONCEPTOS)</t>
  </si>
  <si>
    <t>PROGRAM.
ANUAL</t>
  </si>
  <si>
    <t>MUNICIPIO</t>
  </si>
  <si>
    <t>LOCALIDAD</t>
  </si>
  <si>
    <t>PERSONA</t>
  </si>
  <si>
    <t>A001</t>
  </si>
  <si>
    <t>% CUMPLIM/
MODIF.</t>
  </si>
  <si>
    <t>MODIF. 
ANUAL</t>
  </si>
  <si>
    <t>UNIDAD DE
MEDIDA</t>
  </si>
  <si>
    <t>OBJETIVO DE DESARROLLO SOSTENIBLE</t>
  </si>
  <si>
    <t>PRESUPUESTO
APROBADO
( PESOS )</t>
  </si>
  <si>
    <t>PRESUPUESTO
MODIFICADO
( PESOS )</t>
  </si>
  <si>
    <t>PRESUPUESTO
DEVENGADO 
( PESOS )</t>
  </si>
  <si>
    <t xml:space="preserve">SUBFUNCIÓN / TIPO DE PROYECTO </t>
  </si>
  <si>
    <t xml:space="preserve">MUJER </t>
  </si>
  <si>
    <t>HOMBRE</t>
  </si>
  <si>
    <t>CLAVE DEL PROYECTO</t>
  </si>
  <si>
    <t>DESCRIPCIÓN</t>
  </si>
  <si>
    <t>JUSTIFICACIONES</t>
  </si>
  <si>
    <t>PROYECTOS</t>
  </si>
  <si>
    <t>CLAVE</t>
  </si>
  <si>
    <t>NOMBRE</t>
  </si>
  <si>
    <t>EDUCACIÓN</t>
  </si>
  <si>
    <t>EDUCACIÓN SUPERIOR</t>
  </si>
  <si>
    <t>DESARROLLO ACADÉMICO INSTITUCIONAL</t>
  </si>
  <si>
    <t>Cobertura en educación superior</t>
  </si>
  <si>
    <t>Alumno</t>
  </si>
  <si>
    <t xml:space="preserve">Ocosingo </t>
  </si>
  <si>
    <t>Ocosingo</t>
  </si>
  <si>
    <t>Alumnos que cursan sus estudios en programas educativos de calidad reconocidas</t>
  </si>
  <si>
    <t>Absorción en educación superior</t>
  </si>
  <si>
    <t>Alumnos que participan en programas de vinculación  con los sectores social y productivos realizando estancias y estadias</t>
  </si>
  <si>
    <t>PROYECTOS  DE GASTO CORRIENTE:</t>
  </si>
  <si>
    <r>
      <t xml:space="preserve">Ente Público: </t>
    </r>
    <r>
      <rPr>
        <u/>
        <sz val="11"/>
        <rFont val="Arial"/>
        <family val="2"/>
      </rPr>
      <t>Universidad Tecnológica de la Selva</t>
    </r>
  </si>
  <si>
    <t>A002</t>
  </si>
  <si>
    <t>A003</t>
  </si>
  <si>
    <t>AMPLIACION PARA EL PAGO DE IMPUESTOS ESTATALES DE LOS EJERCICIOS 2023 Y 2024</t>
  </si>
  <si>
    <t>PROGRAMA PARA LE DESARROLLO PROFESIONAL DOCENTE(PRODEP)</t>
  </si>
  <si>
    <t>AA04</t>
  </si>
  <si>
    <t>AMPLIACIÓN PARA EL PAGO DE IMPUESTOS ESTATALES, MULTAS, ACTUALIZACIONES Y RECARGOS DE EJERCICIOS ANTERIORES</t>
  </si>
  <si>
    <t>A005</t>
  </si>
  <si>
    <t>INGRESOS PROPIOS 2024</t>
  </si>
  <si>
    <t>B006</t>
  </si>
  <si>
    <t>Gestión para el pago de Ingresos propios 2024</t>
  </si>
  <si>
    <t xml:space="preserve">Gestion para el pago de impuestos </t>
  </si>
  <si>
    <t>Gestiòn del pago de impuestos sobre nomina</t>
  </si>
  <si>
    <t>Equipamiento</t>
  </si>
  <si>
    <t>ADQUISICIÒN DE EQUIPOS ESPECIALIZADOS DE LA UNIVERSIDAD TECNOLÒGICA DE LA SELVA CCT 07EUT0001O</t>
  </si>
  <si>
    <t>Número de apoyo a profesores beneficiados en la convocatoria PRODEP</t>
  </si>
  <si>
    <t>Apoyo</t>
  </si>
  <si>
    <t>Documento</t>
  </si>
  <si>
    <t>PROYECTOS  DE INVERSIÓN:</t>
  </si>
  <si>
    <t>Porcentaje de equipamiento especializado</t>
  </si>
  <si>
    <t>Proceso de adquisición de equipos del programa PRODEP</t>
  </si>
  <si>
    <t>Proceso</t>
  </si>
  <si>
    <t>Ministración del recurso a la universidad tecnológica de la selva</t>
  </si>
  <si>
    <t>Transferencia</t>
  </si>
  <si>
    <t>Transferencias bancarias emitidas a favor de la Universidad</t>
  </si>
  <si>
    <t>ALCANZ. AL 3er. TRIM.</t>
  </si>
  <si>
    <t>ALCANZ. 
EN EL 
4to.TRIM.</t>
  </si>
  <si>
    <t>A006</t>
  </si>
  <si>
    <t xml:space="preserve">Gestiòn de la ministraciòn para cubrir los compromisos de servicios personales 2024 </t>
  </si>
  <si>
    <t>A007</t>
  </si>
  <si>
    <t>INDICADORES  DE  RESULTADOS  AL CUARTO  TRIMESTRE DE 2024</t>
  </si>
  <si>
    <t>Transferencias bancaria de l a ministracion a la Universidad Tecnològica de la Selva</t>
  </si>
  <si>
    <t>Transferencias bancaria de la ministracion para Servicios Personales 2024</t>
  </si>
  <si>
    <t>Porcentaje de recursos públicos ministrados</t>
  </si>
  <si>
    <t>Gestión</t>
  </si>
  <si>
    <t>AMPLIACIÒN DE RECURSOS PARA CUBRIR LOS SERVICIOS PERSONALES DE LA UT SELVA 2024</t>
  </si>
  <si>
    <t>Getión</t>
  </si>
  <si>
    <t>REGULARIZACIÓN DEL GASTO INSTITUCIONAL DE SERVICIOS PERSONALLES 2022</t>
  </si>
  <si>
    <t>Cabe hacer mencion que la cantidad de beneficiarios no coincide con el SIHGA debido a una captura de 127 mujeres, la cual fue de manera involuntaria.</t>
  </si>
  <si>
    <t>Esta meta se cumplio al 80% , toda vez que los  equipos destinados para la carrera de Agrobiotecnologia, no fue posible la adquisicón debido a alza de los costos.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</si>
</sst>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;[Red]\-&quot;$&quot;#,##0.00"/>
    <numFmt numFmtId="44" formatCode="_-&quot;$&quot;* #,##0.00_-;\-&quot;$&quot;* #,##0.00_-;_-&quot;$&quot;* &quot;-&quot;??_-;_-@_-"/>
    <numFmt numFmtId="164" formatCode="#,##0.00\ ;&quot; (&quot;#,##0.00\);&quot; -&quot;#\ ;@\ "/>
    <numFmt numFmtId="165" formatCode="#\ ###\ ###\ ###.00\ ;\(#\ ###\ ###\ ##0.00&quot; )&quot;"/>
    <numFmt numFmtId="166" formatCode="#\ ###\ ###\ ###\ ;\(#\ ###\ ###\ ##0&quot; )&quot;"/>
    <numFmt numFmtId="167" formatCode="#\ ###\ ###\ ##0.00\ ;\(#\ ###\ ###\ ##0.00\)"/>
    <numFmt numFmtId="168" formatCode="#\ ###\ ###\ ##0.00\ ;\ \(#\ ###\ ###\ ##0.00\)"/>
    <numFmt numFmtId="169" formatCode="#,##0.00_ ;[Red]\-#,##0.00\ "/>
  </numFmts>
  <fonts count="29" x14ac:knownFonts="1"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sz val="10"/>
      <color rgb="FF0000FF"/>
      <name val="Arial"/>
      <family val="2"/>
    </font>
    <font>
      <sz val="13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4"/>
      <color rgb="FFFF0000"/>
      <name val="Arial"/>
      <family val="2"/>
    </font>
    <font>
      <sz val="12"/>
      <color rgb="FFFF000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10"/>
      <color rgb="FF0033CC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rgb="FFCC9900"/>
      </patternFill>
    </fill>
    <fill>
      <patternFill patternType="solid">
        <fgColor theme="0" tint="-0.34998626667073579"/>
        <bgColor indexed="2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FAFAF"/>
        <bgColor indexed="21"/>
      </patternFill>
    </fill>
    <fill>
      <patternFill patternType="solid">
        <fgColor rgb="FFAFAFAF"/>
        <bgColor indexed="47"/>
      </patternFill>
    </fill>
  </fills>
  <borders count="24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14">
    <xf numFmtId="0" fontId="0" fillId="0" borderId="0"/>
    <xf numFmtId="0" fontId="11" fillId="0" borderId="0"/>
    <xf numFmtId="164" fontId="11" fillId="0" borderId="0"/>
    <xf numFmtId="164" fontId="11" fillId="0" borderId="0"/>
    <xf numFmtId="0" fontId="1" fillId="0" borderId="0"/>
    <xf numFmtId="0" fontId="11" fillId="0" borderId="0"/>
    <xf numFmtId="0" fontId="11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0" xfId="1" applyFont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11" fillId="0" borderId="0" xfId="1" applyProtection="1"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5" fontId="11" fillId="0" borderId="0" xfId="1" applyNumberFormat="1" applyProtection="1">
      <protection locked="0"/>
    </xf>
    <xf numFmtId="0" fontId="0" fillId="0" borderId="0" xfId="1" applyFont="1" applyAlignment="1" applyProtection="1">
      <alignment horizontal="right"/>
      <protection locked="0"/>
    </xf>
    <xf numFmtId="0" fontId="11" fillId="0" borderId="0" xfId="1" applyAlignment="1" applyProtection="1">
      <alignment horizontal="right"/>
      <protection locked="0"/>
    </xf>
    <xf numFmtId="0" fontId="11" fillId="0" borderId="0" xfId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0" fillId="0" borderId="0" xfId="1" applyFont="1" applyAlignment="1" applyProtection="1">
      <alignment horizontal="center" vertical="center"/>
      <protection locked="0"/>
    </xf>
    <xf numFmtId="165" fontId="11" fillId="0" borderId="0" xfId="1" applyNumberFormat="1" applyAlignment="1" applyProtection="1">
      <alignment horizontal="center"/>
      <protection locked="0"/>
    </xf>
    <xf numFmtId="165" fontId="5" fillId="0" borderId="0" xfId="1" applyNumberFormat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right"/>
      <protection locked="0"/>
    </xf>
    <xf numFmtId="4" fontId="2" fillId="0" borderId="0" xfId="1" applyNumberFormat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4" fontId="8" fillId="0" borderId="0" xfId="1" applyNumberFormat="1" applyFont="1" applyAlignment="1" applyProtection="1">
      <alignment horizontal="center"/>
      <protection locked="0"/>
    </xf>
    <xf numFmtId="4" fontId="4" fillId="0" borderId="0" xfId="1" applyNumberFormat="1" applyFont="1" applyProtection="1">
      <protection locked="0"/>
    </xf>
    <xf numFmtId="0" fontId="0" fillId="0" borderId="0" xfId="1" applyFont="1" applyAlignment="1" applyProtection="1">
      <alignment vertical="top"/>
      <protection locked="0"/>
    </xf>
    <xf numFmtId="165" fontId="0" fillId="0" borderId="0" xfId="1" applyNumberFormat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right" vertical="top"/>
      <protection locked="0"/>
    </xf>
    <xf numFmtId="0" fontId="0" fillId="0" borderId="0" xfId="1" applyFont="1" applyAlignment="1" applyProtection="1">
      <alignment horizontal="center" vertical="top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10" fillId="0" borderId="0" xfId="1" applyFont="1" applyProtection="1"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1" applyAlignment="1" applyProtection="1">
      <alignment vertical="top"/>
      <protection locked="0"/>
    </xf>
    <xf numFmtId="0" fontId="13" fillId="0" borderId="0" xfId="1" applyFont="1" applyProtection="1">
      <protection locked="0"/>
    </xf>
    <xf numFmtId="0" fontId="16" fillId="3" borderId="0" xfId="1" applyFont="1" applyFill="1" applyProtection="1">
      <protection locked="0"/>
    </xf>
    <xf numFmtId="0" fontId="11" fillId="0" borderId="0" xfId="1" applyAlignment="1" applyProtection="1">
      <alignment horizontal="justify" vertical="top" wrapText="1"/>
      <protection locked="0"/>
    </xf>
    <xf numFmtId="0" fontId="2" fillId="0" borderId="0" xfId="1" applyFont="1" applyAlignment="1" applyProtection="1">
      <alignment vertical="top"/>
      <protection locked="0"/>
    </xf>
    <xf numFmtId="0" fontId="10" fillId="2" borderId="0" xfId="1" applyFont="1" applyFill="1" applyAlignment="1" applyProtection="1">
      <alignment horizontal="center" vertical="top"/>
      <protection locked="0"/>
    </xf>
    <xf numFmtId="0" fontId="12" fillId="2" borderId="0" xfId="1" applyFont="1" applyFill="1" applyAlignment="1" applyProtection="1">
      <alignment vertical="top"/>
      <protection locked="0"/>
    </xf>
    <xf numFmtId="49" fontId="12" fillId="0" borderId="0" xfId="1" applyNumberFormat="1" applyFont="1" applyAlignment="1" applyProtection="1">
      <alignment horizontal="center" vertical="top"/>
      <protection locked="0"/>
    </xf>
    <xf numFmtId="0" fontId="12" fillId="2" borderId="0" xfId="1" applyFont="1" applyFill="1" applyAlignment="1" applyProtection="1">
      <alignment horizontal="left" vertical="top" wrapText="1"/>
      <protection locked="0"/>
    </xf>
    <xf numFmtId="165" fontId="12" fillId="2" borderId="0" xfId="1" applyNumberFormat="1" applyFont="1" applyFill="1" applyAlignment="1" applyProtection="1">
      <alignment horizontal="center" vertical="top"/>
      <protection locked="0"/>
    </xf>
    <xf numFmtId="49" fontId="2" fillId="0" borderId="4" xfId="1" applyNumberFormat="1" applyFont="1" applyBorder="1" applyAlignment="1" applyProtection="1">
      <alignment horizontal="center" vertical="top"/>
      <protection locked="0"/>
    </xf>
    <xf numFmtId="0" fontId="3" fillId="0" borderId="2" xfId="1" applyFont="1" applyBorder="1" applyAlignment="1" applyProtection="1">
      <alignment horizontal="center" vertical="top"/>
      <protection locked="0"/>
    </xf>
    <xf numFmtId="165" fontId="12" fillId="2" borderId="0" xfId="1" applyNumberFormat="1" applyFont="1" applyFill="1" applyAlignment="1" applyProtection="1">
      <alignment horizontal="right" vertical="top"/>
      <protection locked="0"/>
    </xf>
    <xf numFmtId="166" fontId="10" fillId="2" borderId="0" xfId="1" applyNumberFormat="1" applyFont="1" applyFill="1" applyAlignment="1" applyProtection="1">
      <alignment horizontal="right" vertical="top"/>
      <protection locked="0"/>
    </xf>
    <xf numFmtId="165" fontId="6" fillId="2" borderId="0" xfId="1" applyNumberFormat="1" applyFont="1" applyFill="1" applyAlignment="1">
      <alignment horizontal="right" vertical="center"/>
    </xf>
    <xf numFmtId="165" fontId="10" fillId="2" borderId="0" xfId="1" applyNumberFormat="1" applyFont="1" applyFill="1" applyAlignment="1" applyProtection="1">
      <alignment horizontal="right" vertical="center"/>
      <protection locked="0"/>
    </xf>
    <xf numFmtId="165" fontId="10" fillId="2" borderId="0" xfId="1" applyNumberFormat="1" applyFont="1" applyFill="1" applyAlignment="1" applyProtection="1">
      <alignment horizontal="center" vertical="top"/>
      <protection locked="0"/>
    </xf>
    <xf numFmtId="165" fontId="10" fillId="2" borderId="0" xfId="2" applyNumberFormat="1" applyFont="1" applyFill="1" applyAlignment="1" applyProtection="1">
      <alignment horizontal="center" vertical="top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9" fillId="5" borderId="8" xfId="1" applyFont="1" applyFill="1" applyBorder="1" applyAlignment="1" applyProtection="1">
      <alignment horizontal="center" vertical="center" wrapText="1"/>
      <protection locked="0"/>
    </xf>
    <xf numFmtId="0" fontId="9" fillId="5" borderId="10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vertical="top"/>
      <protection locked="0"/>
    </xf>
    <xf numFmtId="165" fontId="3" fillId="0" borderId="3" xfId="1" applyNumberFormat="1" applyFont="1" applyBorder="1" applyAlignment="1" applyProtection="1">
      <alignment vertical="top"/>
      <protection locked="0"/>
    </xf>
    <xf numFmtId="166" fontId="3" fillId="0" borderId="3" xfId="1" applyNumberFormat="1" applyFont="1" applyBorder="1" applyAlignment="1" applyProtection="1">
      <alignment horizontal="right" vertical="top"/>
      <protection locked="0"/>
    </xf>
    <xf numFmtId="166" fontId="3" fillId="0" borderId="3" xfId="1" applyNumberFormat="1" applyFont="1" applyBorder="1" applyAlignment="1">
      <alignment horizontal="center" vertical="top"/>
    </xf>
    <xf numFmtId="165" fontId="3" fillId="0" borderId="3" xfId="1" applyNumberFormat="1" applyFont="1" applyBorder="1" applyAlignment="1">
      <alignment vertical="top"/>
    </xf>
    <xf numFmtId="165" fontId="3" fillId="0" borderId="3" xfId="1" applyNumberFormat="1" applyFont="1" applyBorder="1" applyAlignment="1" applyProtection="1">
      <alignment horizontal="center" vertical="top"/>
      <protection locked="0"/>
    </xf>
    <xf numFmtId="165" fontId="3" fillId="0" borderId="3" xfId="2" applyNumberFormat="1" applyFont="1" applyBorder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166" fontId="0" fillId="0" borderId="0" xfId="1" applyNumberFormat="1" applyFont="1" applyAlignment="1" applyProtection="1">
      <alignment horizontal="right" vertical="top"/>
      <protection locked="0"/>
    </xf>
    <xf numFmtId="166" fontId="0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/>
    </xf>
    <xf numFmtId="165" fontId="3" fillId="0" borderId="0" xfId="1" applyNumberFormat="1" applyFont="1" applyAlignment="1" applyProtection="1">
      <alignment horizontal="center" vertical="top"/>
      <protection locked="0"/>
    </xf>
    <xf numFmtId="165" fontId="0" fillId="0" borderId="0" xfId="2" applyNumberFormat="1" applyFont="1" applyAlignment="1" applyProtection="1">
      <alignment horizontal="center" vertical="top"/>
      <protection locked="0"/>
    </xf>
    <xf numFmtId="0" fontId="2" fillId="0" borderId="3" xfId="1" applyFont="1" applyBorder="1" applyAlignment="1" applyProtection="1">
      <alignment vertical="top"/>
      <protection locked="0"/>
    </xf>
    <xf numFmtId="0" fontId="3" fillId="0" borderId="14" xfId="1" applyFont="1" applyBorder="1" applyAlignment="1" applyProtection="1">
      <alignment horizontal="center" vertical="top"/>
      <protection locked="0"/>
    </xf>
    <xf numFmtId="2" fontId="9" fillId="5" borderId="17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7" xfId="1" applyFont="1" applyFill="1" applyBorder="1" applyAlignment="1" applyProtection="1">
      <alignment horizontal="center" vertical="center" wrapText="1"/>
      <protection locked="0"/>
    </xf>
    <xf numFmtId="0" fontId="9" fillId="5" borderId="18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right"/>
      <protection locked="0"/>
    </xf>
    <xf numFmtId="0" fontId="2" fillId="0" borderId="11" xfId="1" applyFont="1" applyBorder="1" applyAlignment="1" applyProtection="1">
      <alignment vertical="top"/>
      <protection locked="0"/>
    </xf>
    <xf numFmtId="165" fontId="3" fillId="0" borderId="2" xfId="2" applyNumberFormat="1" applyFont="1" applyBorder="1" applyAlignment="1" applyProtection="1">
      <alignment horizontal="center" vertical="top"/>
      <protection locked="0"/>
    </xf>
    <xf numFmtId="165" fontId="3" fillId="0" borderId="4" xfId="2" applyNumberFormat="1" applyFont="1" applyBorder="1" applyAlignment="1" applyProtection="1">
      <alignment horizontal="center" vertical="top"/>
      <protection locked="0"/>
    </xf>
    <xf numFmtId="168" fontId="11" fillId="0" borderId="0" xfId="1" applyNumberFormat="1" applyAlignment="1">
      <alignment horizontal="right" vertical="top"/>
    </xf>
    <xf numFmtId="44" fontId="11" fillId="0" borderId="0" xfId="11" applyBorder="1" applyAlignment="1" applyProtection="1">
      <alignment horizontal="center"/>
      <protection locked="0"/>
    </xf>
    <xf numFmtId="167" fontId="11" fillId="0" borderId="0" xfId="1" applyNumberFormat="1" applyAlignment="1" applyProtection="1">
      <alignment horizontal="right"/>
      <protection locked="0"/>
    </xf>
    <xf numFmtId="0" fontId="20" fillId="0" borderId="0" xfId="0" applyFont="1"/>
    <xf numFmtId="4" fontId="0" fillId="0" borderId="0" xfId="0" applyNumberFormat="1"/>
    <xf numFmtId="165" fontId="11" fillId="0" borderId="3" xfId="1" applyNumberFormat="1" applyBorder="1" applyAlignment="1" applyProtection="1">
      <alignment horizontal="center" vertical="top"/>
      <protection locked="0"/>
    </xf>
    <xf numFmtId="166" fontId="11" fillId="0" borderId="3" xfId="1" applyNumberFormat="1" applyBorder="1" applyAlignment="1" applyProtection="1">
      <alignment horizontal="center" vertical="top"/>
      <protection locked="0"/>
    </xf>
    <xf numFmtId="166" fontId="11" fillId="0" borderId="2" xfId="1" applyNumberFormat="1" applyBorder="1" applyAlignment="1" applyProtection="1">
      <alignment horizontal="center" vertical="top"/>
      <protection locked="0"/>
    </xf>
    <xf numFmtId="0" fontId="11" fillId="0" borderId="14" xfId="1" applyBorder="1" applyAlignment="1" applyProtection="1">
      <alignment horizontal="center" vertical="top"/>
      <protection locked="0"/>
    </xf>
    <xf numFmtId="0" fontId="11" fillId="0" borderId="3" xfId="1" applyBorder="1" applyAlignment="1" applyProtection="1">
      <alignment horizontal="center" vertical="top"/>
      <protection locked="0"/>
    </xf>
    <xf numFmtId="168" fontId="11" fillId="0" borderId="3" xfId="1" applyNumberFormat="1" applyBorder="1" applyAlignment="1">
      <alignment horizontal="right" vertical="top"/>
    </xf>
    <xf numFmtId="0" fontId="11" fillId="0" borderId="3" xfId="1" applyBorder="1" applyAlignment="1" applyProtection="1">
      <alignment vertical="top"/>
      <protection locked="0"/>
    </xf>
    <xf numFmtId="166" fontId="11" fillId="0" borderId="4" xfId="1" applyNumberFormat="1" applyBorder="1" applyAlignment="1" applyProtection="1">
      <alignment horizontal="center" vertical="top"/>
      <protection locked="0"/>
    </xf>
    <xf numFmtId="44" fontId="11" fillId="0" borderId="0" xfId="11" applyFont="1" applyFill="1" applyAlignment="1" applyProtection="1">
      <alignment vertical="top"/>
      <protection locked="0"/>
    </xf>
    <xf numFmtId="0" fontId="11" fillId="0" borderId="14" xfId="1" applyBorder="1" applyAlignment="1" applyProtection="1">
      <alignment horizontal="center" vertical="top" wrapText="1"/>
      <protection locked="0"/>
    </xf>
    <xf numFmtId="0" fontId="10" fillId="0" borderId="20" xfId="0" applyFont="1" applyBorder="1"/>
    <xf numFmtId="167" fontId="11" fillId="0" borderId="0" xfId="1" applyNumberFormat="1" applyAlignment="1">
      <alignment horizontal="right" vertical="top"/>
    </xf>
    <xf numFmtId="0" fontId="2" fillId="0" borderId="0" xfId="1" applyFont="1" applyAlignment="1" applyProtection="1">
      <alignment horizontal="justify" vertical="top" wrapText="1"/>
      <protection locked="0"/>
    </xf>
    <xf numFmtId="0" fontId="11" fillId="0" borderId="4" xfId="1" applyBorder="1" applyAlignment="1" applyProtection="1">
      <alignment horizontal="justify" vertical="top" wrapText="1"/>
      <protection locked="0"/>
    </xf>
    <xf numFmtId="0" fontId="11" fillId="0" borderId="2" xfId="1" applyBorder="1" applyAlignment="1" applyProtection="1">
      <alignment horizontal="center" vertical="top"/>
      <protection locked="0"/>
    </xf>
    <xf numFmtId="167" fontId="11" fillId="0" borderId="3" xfId="1" applyNumberFormat="1" applyBorder="1" applyAlignment="1" applyProtection="1">
      <alignment vertical="top"/>
      <protection locked="0"/>
    </xf>
    <xf numFmtId="167" fontId="11" fillId="0" borderId="3" xfId="1" applyNumberFormat="1" applyBorder="1" applyAlignment="1" applyProtection="1">
      <alignment horizontal="right" vertical="top"/>
      <protection locked="0"/>
    </xf>
    <xf numFmtId="0" fontId="11" fillId="0" borderId="3" xfId="1" applyBorder="1" applyAlignment="1" applyProtection="1">
      <alignment horizontal="justify" vertical="top" wrapText="1"/>
      <protection locked="0"/>
    </xf>
    <xf numFmtId="168" fontId="11" fillId="0" borderId="3" xfId="1" applyNumberFormat="1" applyBorder="1" applyAlignment="1" applyProtection="1">
      <alignment horizontal="right" vertical="top"/>
      <protection locked="0"/>
    </xf>
    <xf numFmtId="0" fontId="12" fillId="4" borderId="6" xfId="0" applyFont="1" applyFill="1" applyBorder="1" applyAlignment="1">
      <alignment horizontal="center" vertical="center"/>
    </xf>
    <xf numFmtId="4" fontId="22" fillId="0" borderId="21" xfId="0" applyNumberFormat="1" applyFont="1" applyBorder="1" applyAlignment="1">
      <alignment vertical="center"/>
    </xf>
    <xf numFmtId="0" fontId="11" fillId="0" borderId="23" xfId="1" applyBorder="1" applyAlignment="1" applyProtection="1">
      <alignment horizontal="center" vertical="top" wrapText="1"/>
      <protection locked="0"/>
    </xf>
    <xf numFmtId="0" fontId="19" fillId="0" borderId="0" xfId="1" applyFont="1" applyProtection="1">
      <protection locked="0"/>
    </xf>
    <xf numFmtId="166" fontId="0" fillId="0" borderId="0" xfId="0" applyNumberFormat="1" applyAlignment="1">
      <alignment horizontal="center"/>
    </xf>
    <xf numFmtId="166" fontId="0" fillId="0" borderId="3" xfId="1" applyNumberFormat="1" applyFont="1" applyBorder="1" applyAlignment="1" applyProtection="1">
      <alignment horizontal="center" vertical="top"/>
      <protection locked="0"/>
    </xf>
    <xf numFmtId="166" fontId="0" fillId="0" borderId="2" xfId="1" applyNumberFormat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44" fontId="19" fillId="0" borderId="0" xfId="11" applyFont="1" applyAlignment="1" applyProtection="1">
      <alignment wrapText="1"/>
      <protection locked="0"/>
    </xf>
    <xf numFmtId="44" fontId="23" fillId="0" borderId="0" xfId="11" applyFont="1" applyAlignment="1" applyProtection="1">
      <alignment wrapText="1"/>
      <protection locked="0"/>
    </xf>
    <xf numFmtId="44" fontId="0" fillId="0" borderId="0" xfId="1" applyNumberFormat="1" applyFont="1" applyAlignment="1" applyProtection="1">
      <alignment horizontal="center" vertical="center"/>
      <protection locked="0"/>
    </xf>
    <xf numFmtId="0" fontId="11" fillId="0" borderId="19" xfId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>
      <alignment wrapText="1"/>
    </xf>
    <xf numFmtId="0" fontId="21" fillId="0" borderId="11" xfId="1" applyFont="1" applyBorder="1" applyAlignment="1" applyProtection="1">
      <alignment horizontal="justify" vertical="top" wrapText="1"/>
      <protection locked="0"/>
    </xf>
    <xf numFmtId="167" fontId="2" fillId="0" borderId="0" xfId="1" applyNumberFormat="1" applyFont="1" applyAlignment="1">
      <alignment horizontal="right" vertical="top"/>
    </xf>
    <xf numFmtId="0" fontId="0" fillId="0" borderId="2" xfId="1" applyFont="1" applyBorder="1" applyAlignment="1" applyProtection="1">
      <alignment horizontal="center" vertical="top"/>
      <protection locked="0"/>
    </xf>
    <xf numFmtId="0" fontId="24" fillId="0" borderId="12" xfId="1" applyFont="1" applyBorder="1" applyAlignment="1" applyProtection="1">
      <alignment horizontal="justify" vertical="top" wrapText="1"/>
      <protection locked="0"/>
    </xf>
    <xf numFmtId="0" fontId="11" fillId="0" borderId="0" xfId="1" applyAlignment="1" applyProtection="1">
      <alignment horizontal="center" vertical="top" wrapText="1"/>
      <protection locked="0"/>
    </xf>
    <xf numFmtId="0" fontId="24" fillId="0" borderId="4" xfId="1" applyFont="1" applyBorder="1" applyAlignment="1" applyProtection="1">
      <alignment horizontal="justify" vertical="top" wrapText="1"/>
      <protection locked="0"/>
    </xf>
    <xf numFmtId="0" fontId="15" fillId="0" borderId="4" xfId="1" applyFont="1" applyBorder="1" applyAlignment="1" applyProtection="1">
      <alignment horizontal="justify" vertical="top" wrapText="1"/>
      <protection locked="0"/>
    </xf>
    <xf numFmtId="0" fontId="11" fillId="0" borderId="20" xfId="0" applyFont="1" applyBorder="1" applyAlignment="1">
      <alignment horizontal="center"/>
    </xf>
    <xf numFmtId="168" fontId="11" fillId="0" borderId="0" xfId="1" applyNumberFormat="1" applyAlignment="1" applyProtection="1">
      <alignment horizontal="right" vertical="top"/>
      <protection locked="0"/>
    </xf>
    <xf numFmtId="4" fontId="11" fillId="0" borderId="0" xfId="0" applyNumberFormat="1" applyFont="1"/>
    <xf numFmtId="4" fontId="11" fillId="0" borderId="3" xfId="0" applyNumberFormat="1" applyFont="1" applyBorder="1"/>
    <xf numFmtId="167" fontId="11" fillId="0" borderId="11" xfId="1" applyNumberFormat="1" applyBorder="1" applyAlignment="1" applyProtection="1">
      <alignment horizontal="right" vertical="top"/>
      <protection locked="0"/>
    </xf>
    <xf numFmtId="2" fontId="0" fillId="0" borderId="20" xfId="0" applyNumberFormat="1" applyBorder="1"/>
    <xf numFmtId="3" fontId="10" fillId="0" borderId="0" xfId="0" applyNumberFormat="1" applyFont="1"/>
    <xf numFmtId="0" fontId="21" fillId="0" borderId="0" xfId="0" applyFont="1" applyAlignment="1">
      <alignment horizontal="left" vertical="top" wrapText="1"/>
    </xf>
    <xf numFmtId="168" fontId="2" fillId="0" borderId="3" xfId="1" applyNumberFormat="1" applyFont="1" applyBorder="1" applyAlignment="1">
      <alignment horizontal="right" vertical="top"/>
    </xf>
    <xf numFmtId="4" fontId="2" fillId="0" borderId="0" xfId="0" applyNumberFormat="1" applyFont="1"/>
    <xf numFmtId="2" fontId="0" fillId="0" borderId="0" xfId="0" applyNumberFormat="1"/>
    <xf numFmtId="169" fontId="21" fillId="0" borderId="3" xfId="0" applyNumberFormat="1" applyFont="1" applyBorder="1"/>
    <xf numFmtId="165" fontId="11" fillId="0" borderId="11" xfId="1" applyNumberFormat="1" applyBorder="1" applyAlignment="1" applyProtection="1">
      <alignment horizontal="center" vertical="top"/>
      <protection locked="0"/>
    </xf>
    <xf numFmtId="166" fontId="11" fillId="0" borderId="12" xfId="1" applyNumberFormat="1" applyBorder="1" applyAlignment="1" applyProtection="1">
      <alignment horizontal="center" vertical="top"/>
      <protection locked="0"/>
    </xf>
    <xf numFmtId="166" fontId="11" fillId="0" borderId="11" xfId="1" applyNumberFormat="1" applyBorder="1" applyAlignment="1" applyProtection="1">
      <alignment horizontal="center" vertical="top"/>
      <protection locked="0"/>
    </xf>
    <xf numFmtId="166" fontId="11" fillId="0" borderId="13" xfId="1" applyNumberFormat="1" applyBorder="1" applyAlignment="1" applyProtection="1">
      <alignment horizontal="center" vertical="top"/>
      <protection locked="0"/>
    </xf>
    <xf numFmtId="44" fontId="4" fillId="0" borderId="0" xfId="11" applyFont="1" applyBorder="1" applyProtection="1">
      <protection locked="0"/>
    </xf>
    <xf numFmtId="0" fontId="2" fillId="0" borderId="3" xfId="1" applyFont="1" applyBorder="1" applyAlignment="1" applyProtection="1">
      <alignment horizontal="center" vertical="top"/>
      <protection locked="0"/>
    </xf>
    <xf numFmtId="8" fontId="3" fillId="0" borderId="20" xfId="0" applyNumberFormat="1" applyFont="1" applyBorder="1"/>
    <xf numFmtId="169" fontId="9" fillId="0" borderId="11" xfId="0" applyNumberFormat="1" applyFont="1" applyBorder="1"/>
    <xf numFmtId="167" fontId="11" fillId="0" borderId="3" xfId="1" applyNumberFormat="1" applyBorder="1" applyAlignment="1">
      <alignment horizontal="right" vertical="top"/>
    </xf>
    <xf numFmtId="0" fontId="2" fillId="0" borderId="3" xfId="0" applyFont="1" applyBorder="1" applyAlignment="1">
      <alignment horizontal="justify" vertical="top" wrapText="1"/>
    </xf>
    <xf numFmtId="0" fontId="11" fillId="0" borderId="4" xfId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/>
    </xf>
    <xf numFmtId="0" fontId="2" fillId="0" borderId="3" xfId="1" applyFont="1" applyBorder="1" applyAlignment="1" applyProtection="1">
      <alignment horizontal="justify" vertical="top" wrapText="1"/>
      <protection locked="0"/>
    </xf>
    <xf numFmtId="0" fontId="0" fillId="0" borderId="3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20" xfId="0" applyBorder="1" applyAlignment="1">
      <alignment horizontal="justify" vertical="top"/>
    </xf>
    <xf numFmtId="0" fontId="25" fillId="0" borderId="0" xfId="1" applyFont="1" applyAlignment="1" applyProtection="1">
      <alignment vertical="top"/>
      <protection locked="0"/>
    </xf>
    <xf numFmtId="168" fontId="11" fillId="0" borderId="3" xfId="1" applyNumberFormat="1" applyFill="1" applyBorder="1" applyAlignment="1">
      <alignment horizontal="right" vertical="top"/>
    </xf>
    <xf numFmtId="168" fontId="11" fillId="0" borderId="3" xfId="1" applyNumberFormat="1" applyFill="1" applyBorder="1" applyAlignment="1" applyProtection="1">
      <alignment horizontal="right" vertical="top"/>
      <protection locked="0"/>
    </xf>
    <xf numFmtId="0" fontId="11" fillId="0" borderId="2" xfId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>
      <alignment horizontal="justify" vertical="top" wrapText="1"/>
    </xf>
    <xf numFmtId="0" fontId="0" fillId="0" borderId="3" xfId="0" applyFill="1" applyBorder="1" applyAlignment="1">
      <alignment horizontal="justify" vertical="top" wrapText="1"/>
    </xf>
    <xf numFmtId="0" fontId="0" fillId="0" borderId="2" xfId="1" applyFont="1" applyFill="1" applyBorder="1" applyAlignment="1" applyProtection="1">
      <alignment horizontal="center" vertical="top"/>
      <protection locked="0"/>
    </xf>
    <xf numFmtId="0" fontId="15" fillId="0" borderId="4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Protection="1">
      <protection locked="0"/>
    </xf>
    <xf numFmtId="0" fontId="26" fillId="0" borderId="0" xfId="1" applyFont="1" applyFill="1" applyProtection="1">
      <protection locked="0"/>
    </xf>
    <xf numFmtId="168" fontId="11" fillId="0" borderId="11" xfId="1" applyNumberFormat="1" applyFill="1" applyBorder="1" applyAlignment="1" applyProtection="1">
      <alignment horizontal="right" vertical="top"/>
      <protection locked="0"/>
    </xf>
    <xf numFmtId="0" fontId="0" fillId="0" borderId="19" xfId="1" applyFont="1" applyBorder="1" applyAlignment="1" applyProtection="1">
      <alignment horizontal="center" vertical="top" wrapText="1"/>
      <protection locked="0"/>
    </xf>
    <xf numFmtId="0" fontId="0" fillId="0" borderId="22" xfId="0" applyFont="1" applyBorder="1" applyAlignment="1">
      <alignment horizontal="justify" vertical="top" wrapText="1"/>
    </xf>
    <xf numFmtId="0" fontId="10" fillId="0" borderId="22" xfId="0" applyFont="1" applyBorder="1" applyAlignment="1">
      <alignment vertical="top" wrapText="1"/>
    </xf>
    <xf numFmtId="0" fontId="9" fillId="5" borderId="15" xfId="1" applyFont="1" applyFill="1" applyBorder="1" applyAlignment="1" applyProtection="1">
      <alignment horizontal="center" vertical="center" wrapText="1"/>
      <protection locked="0"/>
    </xf>
    <xf numFmtId="0" fontId="9" fillId="5" borderId="16" xfId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9" fillId="6" borderId="15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5" borderId="7" xfId="1" applyFont="1" applyFill="1" applyBorder="1" applyAlignment="1" applyProtection="1">
      <alignment horizontal="center" vertical="center" wrapText="1"/>
      <protection locked="0"/>
    </xf>
    <xf numFmtId="0" fontId="9" fillId="5" borderId="9" xfId="1" applyFont="1" applyFill="1" applyBorder="1" applyAlignment="1" applyProtection="1">
      <alignment horizontal="center" vertical="center" wrapText="1"/>
      <protection locked="0"/>
    </xf>
    <xf numFmtId="0" fontId="9" fillId="5" borderId="17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</cellXfs>
  <cellStyles count="14">
    <cellStyle name="Excel Built-in Normal" xfId="1"/>
    <cellStyle name="Hipervínculo" xfId="7" builtinId="8" hidden="1"/>
    <cellStyle name="Hipervínculo" xfId="9" builtinId="8" hidden="1"/>
    <cellStyle name="Hipervínculo" xfId="12" builtinId="8" hidden="1"/>
    <cellStyle name="Hipervínculo visitado" xfId="8" builtinId="9" hidden="1"/>
    <cellStyle name="Hipervínculo visitado" xfId="10" builtinId="9" hidden="1"/>
    <cellStyle name="Hipervínculo visitado" xfId="13" builtinId="9" hidden="1"/>
    <cellStyle name="Millares" xfId="2" builtinId="3"/>
    <cellStyle name="Millares 2" xfId="3"/>
    <cellStyle name="Moneda" xfId="11" builtinId="4"/>
    <cellStyle name="Normal" xfId="0" builtinId="0"/>
    <cellStyle name="Normal 19" xfId="4"/>
    <cellStyle name="Normal 2" xfId="5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28A659"/>
      <rgbColor rgb="00003300"/>
      <rgbColor rgb="00333300"/>
      <rgbColor rgb="00993300"/>
      <rgbColor rgb="00993366"/>
      <rgbColor rgb="001F497D"/>
      <rgbColor rgb="00333333"/>
    </indexedColors>
    <mruColors>
      <color rgb="FF0000FF"/>
      <color rgb="FF0033CC"/>
      <color rgb="FF333333"/>
      <color rgb="FF33CCFF"/>
      <color rgb="FF621132"/>
      <color rgb="FFB09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457200</xdr:colOff>
      <xdr:row>4</xdr:row>
      <xdr:rowOff>0</xdr:rowOff>
    </xdr:to>
    <xdr:pic>
      <xdr:nvPicPr>
        <xdr:cNvPr id="2" name="Imagen 1" descr="H:\logo insticional 2020\UTselva Logo Oficial-01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85737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0"/>
  <sheetViews>
    <sheetView topLeftCell="C1" zoomScaleNormal="100" zoomScaleSheetLayoutView="90" workbookViewId="0">
      <selection activeCell="K22" sqref="K22"/>
    </sheetView>
  </sheetViews>
  <sheetFormatPr baseColWidth="10" defaultColWidth="10.85546875" defaultRowHeight="12.75" x14ac:dyDescent="0.2"/>
  <cols>
    <col min="1" max="1" width="9.7109375" style="1" customWidth="1"/>
    <col min="2" max="2" width="11.28515625" style="2" customWidth="1"/>
    <col min="3" max="3" width="60.7109375" style="3" customWidth="1"/>
    <col min="4" max="4" width="1.7109375" style="3" customWidth="1"/>
    <col min="5" max="5" width="14.42578125" style="4" customWidth="1"/>
    <col min="6" max="6" width="17" style="5" customWidth="1"/>
    <col min="7" max="7" width="13.5703125" style="5" customWidth="1"/>
    <col min="8" max="8" width="12" style="6" customWidth="1"/>
    <col min="9" max="9" width="13.28515625" style="6" customWidth="1"/>
    <col min="10" max="10" width="12.140625" style="7" customWidth="1"/>
    <col min="11" max="11" width="18.28515625" style="8" customWidth="1"/>
    <col min="12" max="12" width="16.42578125" style="9" customWidth="1"/>
    <col min="13" max="13" width="17.28515625" style="9" customWidth="1"/>
    <col min="14" max="14" width="12.85546875" style="10" customWidth="1"/>
    <col min="15" max="15" width="16.140625" style="10" customWidth="1"/>
    <col min="16" max="17" width="12" style="11" customWidth="1"/>
    <col min="18" max="18" width="9.42578125" style="11" customWidth="1"/>
    <col min="19" max="19" width="20.42578125" style="3" customWidth="1"/>
    <col min="20" max="20" width="15.85546875" style="3" bestFit="1" customWidth="1"/>
    <col min="21" max="16384" width="10.85546875" style="3"/>
  </cols>
  <sheetData>
    <row r="1" spans="1:20" x14ac:dyDescent="0.2">
      <c r="C1" s="163" t="s">
        <v>0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20" x14ac:dyDescent="0.2"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20" ht="18" customHeight="1" x14ac:dyDescent="0.25">
      <c r="C3" s="164" t="s">
        <v>67</v>
      </c>
      <c r="D3" s="164"/>
      <c r="E3" s="164" t="s">
        <v>1</v>
      </c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spans="1:20" x14ac:dyDescent="0.2">
      <c r="C4" s="19"/>
      <c r="D4" s="19"/>
      <c r="E4" s="23"/>
      <c r="F4" s="20"/>
      <c r="G4" s="20"/>
      <c r="H4" s="21"/>
      <c r="I4" s="21"/>
      <c r="J4" s="21"/>
      <c r="K4" s="22"/>
      <c r="L4" s="19"/>
      <c r="M4" s="19"/>
      <c r="N4" s="22"/>
      <c r="O4" s="22"/>
    </row>
    <row r="5" spans="1:20" ht="15" x14ac:dyDescent="0.25">
      <c r="C5" s="13" t="s">
        <v>37</v>
      </c>
      <c r="D5" s="13"/>
      <c r="G5" s="12"/>
      <c r="J5" s="14"/>
      <c r="K5" s="15"/>
      <c r="L5" s="15"/>
      <c r="M5" s="15"/>
      <c r="O5" s="25"/>
    </row>
    <row r="6" spans="1:20" ht="12.75" customHeight="1" x14ac:dyDescent="0.25">
      <c r="C6" s="16"/>
      <c r="D6" s="16"/>
      <c r="K6" s="17"/>
      <c r="L6" s="18"/>
      <c r="M6" s="18"/>
    </row>
    <row r="7" spans="1:20" ht="22.5" customHeight="1" x14ac:dyDescent="0.2">
      <c r="A7" s="167" t="s">
        <v>20</v>
      </c>
      <c r="B7" s="167" t="s">
        <v>13</v>
      </c>
      <c r="C7" s="48" t="s">
        <v>17</v>
      </c>
      <c r="D7" s="159" t="s">
        <v>12</v>
      </c>
      <c r="E7" s="159"/>
      <c r="F7" s="159" t="s">
        <v>2</v>
      </c>
      <c r="G7" s="159"/>
      <c r="H7" s="159"/>
      <c r="I7" s="159"/>
      <c r="J7" s="159"/>
      <c r="K7" s="165" t="s">
        <v>14</v>
      </c>
      <c r="L7" s="165" t="s">
        <v>15</v>
      </c>
      <c r="M7" s="165" t="s">
        <v>16</v>
      </c>
      <c r="N7" s="159" t="s">
        <v>3</v>
      </c>
      <c r="O7" s="159"/>
      <c r="P7" s="159"/>
      <c r="Q7" s="159"/>
      <c r="R7" s="160"/>
    </row>
    <row r="8" spans="1:20" ht="34.5" customHeight="1" thickBot="1" x14ac:dyDescent="0.25">
      <c r="A8" s="168"/>
      <c r="B8" s="168"/>
      <c r="C8" s="49" t="s">
        <v>4</v>
      </c>
      <c r="D8" s="169"/>
      <c r="E8" s="169"/>
      <c r="F8" s="65" t="s">
        <v>5</v>
      </c>
      <c r="G8" s="65" t="s">
        <v>11</v>
      </c>
      <c r="H8" s="66" t="s">
        <v>62</v>
      </c>
      <c r="I8" s="66" t="s">
        <v>63</v>
      </c>
      <c r="J8" s="66" t="s">
        <v>10</v>
      </c>
      <c r="K8" s="166"/>
      <c r="L8" s="166"/>
      <c r="M8" s="166"/>
      <c r="N8" s="66" t="s">
        <v>6</v>
      </c>
      <c r="O8" s="66" t="s">
        <v>7</v>
      </c>
      <c r="P8" s="66" t="s">
        <v>18</v>
      </c>
      <c r="Q8" s="66" t="s">
        <v>19</v>
      </c>
      <c r="R8" s="67" t="s">
        <v>8</v>
      </c>
    </row>
    <row r="9" spans="1:20" s="30" customFormat="1" ht="24.75" customHeight="1" x14ac:dyDescent="0.25">
      <c r="A9" s="31"/>
      <c r="B9" s="31"/>
      <c r="C9" s="161" t="s">
        <v>26</v>
      </c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</row>
    <row r="10" spans="1:20" s="24" customFormat="1" ht="22.5" customHeight="1" x14ac:dyDescent="0.2">
      <c r="A10" s="34"/>
      <c r="B10" s="35"/>
      <c r="C10" s="47" t="s">
        <v>27</v>
      </c>
      <c r="D10" s="37"/>
      <c r="E10" s="38"/>
      <c r="F10" s="41"/>
      <c r="G10" s="41"/>
      <c r="H10" s="42"/>
      <c r="I10" s="42"/>
      <c r="J10" s="42"/>
      <c r="K10" s="43">
        <f>SUM(K14:K41)</f>
        <v>127760220</v>
      </c>
      <c r="L10" s="43">
        <f>SUM(L14:L41)</f>
        <v>169437341</v>
      </c>
      <c r="M10" s="43">
        <f>SUM(M14:M41)</f>
        <v>160549514.95000002</v>
      </c>
      <c r="N10" s="44"/>
      <c r="O10" s="45"/>
      <c r="P10" s="46"/>
      <c r="Q10" s="46"/>
      <c r="R10" s="46"/>
    </row>
    <row r="11" spans="1:20" s="29" customFormat="1" ht="12.75" customHeight="1" x14ac:dyDescent="0.2">
      <c r="A11" s="22"/>
      <c r="B11" s="33"/>
      <c r="C11" s="57"/>
      <c r="D11" s="57"/>
      <c r="E11" s="23"/>
      <c r="F11" s="20"/>
      <c r="G11" s="20"/>
      <c r="H11" s="58"/>
      <c r="I11" s="58"/>
      <c r="J11" s="58"/>
      <c r="K11" s="59"/>
      <c r="L11" s="60"/>
      <c r="M11" s="60"/>
      <c r="N11" s="22"/>
      <c r="O11" s="61"/>
      <c r="P11" s="62"/>
      <c r="Q11" s="62"/>
      <c r="R11" s="62"/>
    </row>
    <row r="12" spans="1:20" s="19" customFormat="1" ht="17.25" customHeight="1" x14ac:dyDescent="0.2">
      <c r="A12" s="64"/>
      <c r="B12" s="50"/>
      <c r="C12" s="36" t="s">
        <v>36</v>
      </c>
      <c r="D12" s="39"/>
      <c r="E12" s="40"/>
      <c r="F12" s="51"/>
      <c r="G12" s="51"/>
      <c r="H12" s="52"/>
      <c r="I12" s="52"/>
      <c r="J12" s="52"/>
      <c r="K12" s="97"/>
      <c r="L12" s="97"/>
      <c r="M12" s="97"/>
      <c r="N12" s="55"/>
      <c r="O12" s="55"/>
      <c r="P12" s="71"/>
      <c r="Q12" s="56"/>
      <c r="R12" s="70"/>
    </row>
    <row r="13" spans="1:20" s="19" customFormat="1" ht="12.75" customHeight="1" x14ac:dyDescent="0.2">
      <c r="A13" s="64"/>
      <c r="B13" s="50"/>
      <c r="C13" s="36"/>
      <c r="D13" s="39"/>
      <c r="E13" s="40"/>
      <c r="F13" s="51"/>
      <c r="G13" s="51"/>
      <c r="H13" s="52"/>
      <c r="I13" s="52"/>
      <c r="J13" s="52"/>
      <c r="K13" s="53"/>
      <c r="L13" s="54"/>
      <c r="M13" s="54"/>
      <c r="N13" s="55"/>
      <c r="O13" s="55"/>
      <c r="P13" s="71"/>
      <c r="Q13" s="56"/>
      <c r="R13" s="70"/>
    </row>
    <row r="14" spans="1:20" s="29" customFormat="1" ht="12.75" customHeight="1" x14ac:dyDescent="0.2">
      <c r="A14" s="80" t="s">
        <v>9</v>
      </c>
      <c r="B14" s="81">
        <v>4.3</v>
      </c>
      <c r="C14" s="89" t="s">
        <v>28</v>
      </c>
      <c r="D14" s="90"/>
      <c r="E14" s="91"/>
      <c r="F14" s="92"/>
      <c r="G14" s="92"/>
      <c r="H14" s="93"/>
      <c r="I14" s="93"/>
      <c r="J14" s="93"/>
      <c r="K14" s="82">
        <v>127760220</v>
      </c>
      <c r="L14" s="82">
        <v>130403896</v>
      </c>
      <c r="M14" s="82">
        <v>129889263</v>
      </c>
      <c r="N14" s="77" t="s">
        <v>31</v>
      </c>
      <c r="O14" s="77" t="s">
        <v>32</v>
      </c>
      <c r="P14" s="100">
        <v>1731</v>
      </c>
      <c r="Q14" s="101">
        <v>1850</v>
      </c>
      <c r="R14" s="102">
        <f>SUM(P14:Q14)</f>
        <v>3581</v>
      </c>
    </row>
    <row r="15" spans="1:20" s="29" customFormat="1" ht="25.5" customHeight="1" x14ac:dyDescent="0.2">
      <c r="A15" s="80"/>
      <c r="B15" s="83"/>
      <c r="C15" s="94" t="s">
        <v>35</v>
      </c>
      <c r="D15" s="90"/>
      <c r="E15" s="91" t="s">
        <v>30</v>
      </c>
      <c r="F15" s="95">
        <v>1130</v>
      </c>
      <c r="G15" s="95">
        <v>1130</v>
      </c>
      <c r="H15" s="95">
        <v>1248</v>
      </c>
      <c r="I15" s="95">
        <v>0</v>
      </c>
      <c r="J15" s="93">
        <f>SUM(H15+I15)/G15*100</f>
        <v>110.4424778761062</v>
      </c>
      <c r="K15" s="93"/>
      <c r="L15" s="136"/>
      <c r="M15" s="76"/>
      <c r="N15" s="77"/>
      <c r="O15" s="77"/>
      <c r="P15" s="84"/>
      <c r="Q15" s="78"/>
      <c r="R15" s="79"/>
    </row>
    <row r="16" spans="1:20" s="29" customFormat="1" ht="12.75" customHeight="1" x14ac:dyDescent="0.2">
      <c r="A16" s="80"/>
      <c r="B16" s="81"/>
      <c r="C16" s="32" t="s">
        <v>34</v>
      </c>
      <c r="D16" s="90"/>
      <c r="E16" s="91" t="s">
        <v>30</v>
      </c>
      <c r="F16" s="95">
        <v>1300</v>
      </c>
      <c r="G16" s="95">
        <v>1300</v>
      </c>
      <c r="H16" s="95">
        <v>1287</v>
      </c>
      <c r="I16" s="95">
        <v>0</v>
      </c>
      <c r="J16" s="93">
        <f>SUM(H16+I16)/G16*100</f>
        <v>99</v>
      </c>
      <c r="K16" s="93"/>
      <c r="L16" s="136"/>
      <c r="M16" s="76"/>
      <c r="N16" s="77"/>
      <c r="O16" s="77"/>
      <c r="P16" s="84"/>
      <c r="Q16" s="78"/>
      <c r="R16" s="79"/>
      <c r="T16" s="72"/>
    </row>
    <row r="17" spans="1:20" s="29" customFormat="1" ht="12.75" customHeight="1" x14ac:dyDescent="0.2">
      <c r="A17" s="80"/>
      <c r="B17" s="83"/>
      <c r="C17" s="32" t="s">
        <v>29</v>
      </c>
      <c r="D17" s="90"/>
      <c r="E17" s="91" t="s">
        <v>30</v>
      </c>
      <c r="F17" s="95">
        <v>3300</v>
      </c>
      <c r="G17" s="95">
        <v>3300</v>
      </c>
      <c r="H17" s="95">
        <v>3581</v>
      </c>
      <c r="I17" s="95">
        <v>0</v>
      </c>
      <c r="J17" s="93">
        <f>SUM(H17+I17)/G17*100</f>
        <v>108.51515151515152</v>
      </c>
      <c r="K17" s="93"/>
      <c r="L17" s="136"/>
      <c r="M17" s="136"/>
      <c r="N17" s="77"/>
      <c r="O17" s="77"/>
      <c r="P17" s="84"/>
      <c r="Q17" s="78"/>
      <c r="R17" s="79"/>
      <c r="T17" s="85"/>
    </row>
    <row r="18" spans="1:20" s="29" customFormat="1" ht="25.5" customHeight="1" x14ac:dyDescent="0.2">
      <c r="A18" s="86"/>
      <c r="B18" s="63"/>
      <c r="C18" s="94" t="s">
        <v>33</v>
      </c>
      <c r="D18" s="90"/>
      <c r="E18" s="91" t="s">
        <v>30</v>
      </c>
      <c r="F18" s="95">
        <v>350</v>
      </c>
      <c r="G18" s="95">
        <v>350</v>
      </c>
      <c r="H18" s="95">
        <v>494</v>
      </c>
      <c r="I18" s="95">
        <v>0</v>
      </c>
      <c r="J18" s="93">
        <f>SUM(H18+I18)/G18*100</f>
        <v>141.14285714285714</v>
      </c>
      <c r="K18" s="93"/>
      <c r="L18" s="136"/>
      <c r="M18" s="136"/>
      <c r="N18" s="77"/>
      <c r="O18" s="77"/>
      <c r="P18" s="84"/>
      <c r="Q18" s="78"/>
      <c r="R18" s="79"/>
      <c r="T18" s="85"/>
    </row>
    <row r="19" spans="1:20" s="29" customFormat="1" ht="25.5" customHeight="1" x14ac:dyDescent="0.2">
      <c r="A19" s="103" t="s">
        <v>38</v>
      </c>
      <c r="B19" s="81">
        <v>4.3</v>
      </c>
      <c r="C19" s="137" t="s">
        <v>41</v>
      </c>
      <c r="D19" s="90"/>
      <c r="E19" s="91"/>
      <c r="F19" s="95"/>
      <c r="G19" s="76"/>
      <c r="H19" s="95"/>
      <c r="I19" s="95"/>
      <c r="J19" s="93"/>
      <c r="K19" s="146">
        <v>0</v>
      </c>
      <c r="L19" s="82">
        <v>30000</v>
      </c>
      <c r="M19" s="82">
        <v>30000</v>
      </c>
      <c r="N19" s="77" t="s">
        <v>31</v>
      </c>
      <c r="O19" s="77" t="s">
        <v>32</v>
      </c>
      <c r="P19" s="138">
        <v>11</v>
      </c>
      <c r="Q19" s="78">
        <v>36</v>
      </c>
      <c r="R19" s="79">
        <f>SUM(P19:Q19)</f>
        <v>47</v>
      </c>
      <c r="S19" s="145"/>
      <c r="T19" s="85"/>
    </row>
    <row r="20" spans="1:20" s="29" customFormat="1" ht="12.75" customHeight="1" x14ac:dyDescent="0.2">
      <c r="A20" s="86"/>
      <c r="B20" s="83"/>
      <c r="C20" s="140" t="s">
        <v>52</v>
      </c>
      <c r="D20" s="90"/>
      <c r="E20" s="111" t="s">
        <v>53</v>
      </c>
      <c r="F20" s="95">
        <v>1</v>
      </c>
      <c r="G20" s="95">
        <v>1</v>
      </c>
      <c r="H20" s="95">
        <v>1</v>
      </c>
      <c r="I20" s="95">
        <v>0</v>
      </c>
      <c r="J20" s="93">
        <f>SUM(H20+I20)/G20*100</f>
        <v>100</v>
      </c>
      <c r="K20" s="82"/>
      <c r="L20" s="82"/>
      <c r="M20" s="76"/>
      <c r="N20" s="77"/>
      <c r="O20" s="77"/>
      <c r="P20" s="84"/>
      <c r="Q20" s="78"/>
      <c r="R20" s="79"/>
      <c r="T20" s="85"/>
    </row>
    <row r="21" spans="1:20" s="29" customFormat="1" ht="12.75" customHeight="1" x14ac:dyDescent="0.2">
      <c r="A21" s="113"/>
      <c r="B21" s="83"/>
      <c r="C21" s="140" t="s">
        <v>57</v>
      </c>
      <c r="D21" s="115"/>
      <c r="E21" s="91" t="s">
        <v>58</v>
      </c>
      <c r="F21" s="95">
        <v>1</v>
      </c>
      <c r="G21" s="117">
        <v>1</v>
      </c>
      <c r="H21" s="95">
        <v>1</v>
      </c>
      <c r="I21" s="95">
        <v>0</v>
      </c>
      <c r="J21" s="93">
        <f>SUM(H21+I21)/G21*100</f>
        <v>100</v>
      </c>
      <c r="K21" s="82"/>
      <c r="L21" s="82"/>
      <c r="M21" s="76"/>
      <c r="N21" s="77"/>
      <c r="O21" s="77"/>
      <c r="P21" s="84"/>
      <c r="Q21" s="78"/>
      <c r="R21" s="79"/>
      <c r="T21" s="85"/>
    </row>
    <row r="22" spans="1:20" s="29" customFormat="1" ht="25.5" customHeight="1" x14ac:dyDescent="0.2">
      <c r="A22" s="103" t="s">
        <v>39</v>
      </c>
      <c r="B22" s="81">
        <v>4.3</v>
      </c>
      <c r="C22" s="137" t="s">
        <v>40</v>
      </c>
      <c r="D22" s="90"/>
      <c r="E22" s="91"/>
      <c r="F22" s="95"/>
      <c r="G22" s="76"/>
      <c r="H22" s="95"/>
      <c r="I22" s="95"/>
      <c r="J22" s="93"/>
      <c r="K22" s="146">
        <v>0</v>
      </c>
      <c r="L22" s="82">
        <v>3160344</v>
      </c>
      <c r="M22" s="82">
        <v>3160344</v>
      </c>
      <c r="N22" s="77" t="s">
        <v>31</v>
      </c>
      <c r="O22" s="77" t="s">
        <v>32</v>
      </c>
      <c r="P22" s="84">
        <v>127</v>
      </c>
      <c r="Q22" s="78">
        <v>174</v>
      </c>
      <c r="R22" s="79">
        <f>SUM(P22:Q22)</f>
        <v>301</v>
      </c>
      <c r="T22" s="85"/>
    </row>
    <row r="23" spans="1:20" s="29" customFormat="1" ht="12.75" customHeight="1" x14ac:dyDescent="0.2">
      <c r="A23" s="86"/>
      <c r="B23" s="83"/>
      <c r="C23" s="140" t="s">
        <v>49</v>
      </c>
      <c r="D23" s="90"/>
      <c r="E23" s="91" t="s">
        <v>54</v>
      </c>
      <c r="F23" s="95">
        <v>1</v>
      </c>
      <c r="G23" s="95">
        <v>1</v>
      </c>
      <c r="H23" s="95">
        <v>1</v>
      </c>
      <c r="I23" s="95">
        <v>0</v>
      </c>
      <c r="J23" s="93">
        <f>SUM(H23+I23)/G23*100</f>
        <v>100</v>
      </c>
      <c r="K23" s="82"/>
      <c r="L23" s="82"/>
      <c r="M23" s="76"/>
      <c r="N23" s="77"/>
      <c r="O23" s="77"/>
      <c r="P23" s="84"/>
      <c r="Q23" s="78"/>
      <c r="R23" s="79"/>
      <c r="T23" s="85"/>
    </row>
    <row r="24" spans="1:20" s="29" customFormat="1" ht="12.75" customHeight="1" x14ac:dyDescent="0.2">
      <c r="A24" s="113"/>
      <c r="B24" s="83"/>
      <c r="C24" s="140" t="s">
        <v>59</v>
      </c>
      <c r="D24" s="114"/>
      <c r="E24" s="91" t="s">
        <v>60</v>
      </c>
      <c r="F24" s="117">
        <v>1</v>
      </c>
      <c r="G24" s="95">
        <v>1</v>
      </c>
      <c r="H24" s="95">
        <v>0</v>
      </c>
      <c r="I24" s="147">
        <v>1</v>
      </c>
      <c r="J24" s="93">
        <f>SUM(H24+I24)/G24*100</f>
        <v>100</v>
      </c>
      <c r="K24" s="82"/>
      <c r="L24" s="82"/>
      <c r="M24" s="76"/>
      <c r="N24" s="77"/>
      <c r="O24" s="77"/>
      <c r="P24" s="84"/>
      <c r="Q24" s="78"/>
      <c r="R24" s="79"/>
      <c r="T24" s="85"/>
    </row>
    <row r="25" spans="1:20" s="29" customFormat="1" ht="39" customHeight="1" x14ac:dyDescent="0.2">
      <c r="A25" s="139" t="s">
        <v>42</v>
      </c>
      <c r="B25" s="81">
        <v>4.3</v>
      </c>
      <c r="C25" s="137" t="s">
        <v>43</v>
      </c>
      <c r="D25" s="90"/>
      <c r="E25" s="91"/>
      <c r="F25" s="118"/>
      <c r="G25" s="119"/>
      <c r="H25" s="95"/>
      <c r="I25" s="95"/>
      <c r="J25" s="93"/>
      <c r="K25" s="146">
        <v>0</v>
      </c>
      <c r="L25" s="82">
        <v>1542654</v>
      </c>
      <c r="M25" s="82">
        <v>1542654</v>
      </c>
      <c r="N25" s="77" t="s">
        <v>31</v>
      </c>
      <c r="O25" s="77" t="s">
        <v>32</v>
      </c>
      <c r="P25" s="84">
        <v>127</v>
      </c>
      <c r="Q25" s="78">
        <v>174</v>
      </c>
      <c r="R25" s="79">
        <f>SUM(P25:Q25)</f>
        <v>301</v>
      </c>
      <c r="T25" s="85"/>
    </row>
    <row r="26" spans="1:20" s="29" customFormat="1" ht="12.75" customHeight="1" x14ac:dyDescent="0.2">
      <c r="A26" s="86"/>
      <c r="B26" s="83"/>
      <c r="C26" s="94" t="s">
        <v>48</v>
      </c>
      <c r="D26" s="90"/>
      <c r="E26" s="91" t="s">
        <v>54</v>
      </c>
      <c r="F26" s="95">
        <v>1</v>
      </c>
      <c r="G26" s="95">
        <v>1</v>
      </c>
      <c r="H26" s="95">
        <v>1</v>
      </c>
      <c r="I26" s="95">
        <v>0</v>
      </c>
      <c r="J26" s="93">
        <f>SUM(H26+I26)/G26*100</f>
        <v>100</v>
      </c>
      <c r="K26" s="82"/>
      <c r="L26" s="82"/>
      <c r="M26" s="82"/>
      <c r="N26" s="77"/>
      <c r="O26" s="77"/>
      <c r="P26" s="84"/>
      <c r="Q26" s="78"/>
      <c r="R26" s="79"/>
      <c r="T26" s="85"/>
    </row>
    <row r="27" spans="1:20" s="29" customFormat="1" ht="12.75" customHeight="1" x14ac:dyDescent="0.2">
      <c r="A27" s="113"/>
      <c r="B27" s="83"/>
      <c r="C27" s="94" t="s">
        <v>59</v>
      </c>
      <c r="D27" s="115"/>
      <c r="E27" s="148" t="s">
        <v>60</v>
      </c>
      <c r="F27" s="95">
        <v>1</v>
      </c>
      <c r="G27" s="95">
        <v>1</v>
      </c>
      <c r="H27" s="95">
        <v>1</v>
      </c>
      <c r="I27" s="95">
        <v>0</v>
      </c>
      <c r="J27" s="93">
        <f>SUM(H27+I27)/G27*100</f>
        <v>100</v>
      </c>
      <c r="K27" s="82"/>
      <c r="L27" s="82"/>
      <c r="M27" s="82"/>
      <c r="N27" s="77"/>
      <c r="O27" s="77"/>
      <c r="P27" s="84"/>
      <c r="Q27" s="78"/>
      <c r="R27" s="79"/>
      <c r="T27" s="85"/>
    </row>
    <row r="28" spans="1:20" s="29" customFormat="1" ht="12.75" customHeight="1" x14ac:dyDescent="0.2">
      <c r="A28" s="103" t="s">
        <v>44</v>
      </c>
      <c r="B28" s="81">
        <v>4.3</v>
      </c>
      <c r="C28" s="141" t="s">
        <v>45</v>
      </c>
      <c r="D28" s="90"/>
      <c r="E28" s="91"/>
      <c r="F28" s="95"/>
      <c r="G28" s="95"/>
      <c r="H28" s="95"/>
      <c r="I28" s="95"/>
      <c r="J28" s="93"/>
      <c r="K28" s="146">
        <v>0</v>
      </c>
      <c r="L28" s="82">
        <v>9442471.75</v>
      </c>
      <c r="M28" s="82">
        <v>2545089.4900000002</v>
      </c>
      <c r="N28" s="77" t="s">
        <v>31</v>
      </c>
      <c r="O28" s="77" t="s">
        <v>32</v>
      </c>
      <c r="P28" s="84">
        <v>933</v>
      </c>
      <c r="Q28" s="78">
        <v>1184</v>
      </c>
      <c r="R28" s="79">
        <f>SUM(P28:Q28)</f>
        <v>2117</v>
      </c>
      <c r="T28" s="85"/>
    </row>
    <row r="29" spans="1:20" s="29" customFormat="1" ht="12.75" customHeight="1" x14ac:dyDescent="0.2">
      <c r="A29" s="103"/>
      <c r="B29" s="83"/>
      <c r="C29" s="140" t="s">
        <v>47</v>
      </c>
      <c r="D29" s="90"/>
      <c r="E29" s="91" t="s">
        <v>54</v>
      </c>
      <c r="F29" s="95">
        <v>1</v>
      </c>
      <c r="G29" s="95">
        <v>1</v>
      </c>
      <c r="H29" s="95">
        <v>1</v>
      </c>
      <c r="I29" s="95">
        <v>0</v>
      </c>
      <c r="J29" s="93">
        <f>SUM(H29+I29)/G29*100</f>
        <v>100</v>
      </c>
      <c r="K29" s="82"/>
      <c r="L29" s="82"/>
      <c r="M29" s="82"/>
      <c r="N29" s="77"/>
      <c r="O29" s="77"/>
      <c r="P29" s="84"/>
      <c r="Q29" s="78"/>
      <c r="R29" s="79"/>
      <c r="T29" s="85"/>
    </row>
    <row r="30" spans="1:20" s="29" customFormat="1" ht="12.75" customHeight="1" x14ac:dyDescent="0.2">
      <c r="A30" s="103"/>
      <c r="B30" s="83"/>
      <c r="C30" s="140" t="s">
        <v>61</v>
      </c>
      <c r="D30" s="115"/>
      <c r="E30" s="91" t="s">
        <v>60</v>
      </c>
      <c r="F30" s="95">
        <v>1</v>
      </c>
      <c r="G30" s="95">
        <v>1</v>
      </c>
      <c r="H30" s="95">
        <v>1</v>
      </c>
      <c r="I30" s="95">
        <v>0</v>
      </c>
      <c r="J30" s="93">
        <f>SUM(H30+I30)/G30*100</f>
        <v>100</v>
      </c>
      <c r="K30" s="82"/>
      <c r="L30" s="82"/>
      <c r="M30" s="82"/>
      <c r="N30" s="77"/>
      <c r="O30" s="77"/>
      <c r="P30" s="84"/>
      <c r="Q30" s="78"/>
      <c r="R30" s="79"/>
      <c r="T30" s="85"/>
    </row>
    <row r="31" spans="1:20" s="29" customFormat="1" ht="25.5" customHeight="1" x14ac:dyDescent="0.2">
      <c r="A31" s="113" t="s">
        <v>64</v>
      </c>
      <c r="B31" s="133">
        <v>4.3</v>
      </c>
      <c r="C31" s="149" t="s">
        <v>74</v>
      </c>
      <c r="D31" s="115"/>
      <c r="E31" s="91"/>
      <c r="F31" s="95"/>
      <c r="G31" s="95"/>
      <c r="H31" s="95"/>
      <c r="I31" s="95"/>
      <c r="J31" s="93"/>
      <c r="K31" s="146">
        <v>0</v>
      </c>
      <c r="L31" s="82">
        <v>2752186.79</v>
      </c>
      <c r="M31" s="82">
        <v>2752186</v>
      </c>
      <c r="N31" s="77" t="s">
        <v>31</v>
      </c>
      <c r="O31" s="77" t="s">
        <v>32</v>
      </c>
      <c r="P31" s="84">
        <v>127</v>
      </c>
      <c r="Q31" s="78">
        <v>174</v>
      </c>
      <c r="R31" s="79">
        <f>SUM(P31:Q31)</f>
        <v>301</v>
      </c>
      <c r="T31" s="85"/>
    </row>
    <row r="32" spans="1:20" s="29" customFormat="1" ht="12.75" customHeight="1" x14ac:dyDescent="0.2">
      <c r="A32" s="103"/>
      <c r="B32" s="83"/>
      <c r="C32" s="150" t="s">
        <v>70</v>
      </c>
      <c r="D32" s="152"/>
      <c r="E32" s="151" t="s">
        <v>71</v>
      </c>
      <c r="F32" s="147">
        <v>2752186.79</v>
      </c>
      <c r="G32" s="147">
        <v>2752186.79</v>
      </c>
      <c r="H32" s="147">
        <v>0</v>
      </c>
      <c r="I32" s="147">
        <v>2752186.79</v>
      </c>
      <c r="J32" s="93">
        <f>SUM(H32+I32)/G32*100</f>
        <v>100</v>
      </c>
      <c r="K32" s="82"/>
      <c r="L32" s="82"/>
      <c r="M32" s="76"/>
      <c r="N32" s="77"/>
      <c r="O32" s="77"/>
      <c r="P32" s="84"/>
      <c r="Q32" s="78"/>
      <c r="R32" s="79"/>
      <c r="T32" s="85"/>
    </row>
    <row r="33" spans="1:20" s="29" customFormat="1" ht="25.5" customHeight="1" x14ac:dyDescent="0.2">
      <c r="A33" s="113"/>
      <c r="B33" s="63"/>
      <c r="C33" s="142" t="s">
        <v>68</v>
      </c>
      <c r="D33" s="90"/>
      <c r="E33" s="91" t="s">
        <v>60</v>
      </c>
      <c r="F33" s="95">
        <v>1</v>
      </c>
      <c r="G33" s="95">
        <v>1</v>
      </c>
      <c r="H33" s="95">
        <v>0</v>
      </c>
      <c r="I33" s="95">
        <v>1</v>
      </c>
      <c r="J33" s="93">
        <f>SUM(H33+I33)/G33*100</f>
        <v>100</v>
      </c>
      <c r="K33" s="82"/>
      <c r="L33" s="124"/>
      <c r="M33" s="125"/>
      <c r="N33" s="77"/>
      <c r="O33" s="77"/>
      <c r="P33" s="84"/>
      <c r="Q33" s="78"/>
      <c r="R33" s="79"/>
      <c r="T33" s="85"/>
    </row>
    <row r="34" spans="1:20" s="29" customFormat="1" ht="25.5" customHeight="1" x14ac:dyDescent="0.2">
      <c r="A34" s="103" t="s">
        <v>66</v>
      </c>
      <c r="B34" s="81">
        <v>4.7</v>
      </c>
      <c r="C34" s="149" t="s">
        <v>72</v>
      </c>
      <c r="D34" s="115"/>
      <c r="E34" s="91"/>
      <c r="F34" s="95"/>
      <c r="G34" s="95"/>
      <c r="H34" s="95"/>
      <c r="I34" s="95"/>
      <c r="J34" s="93"/>
      <c r="K34" s="146">
        <v>0</v>
      </c>
      <c r="L34" s="82">
        <v>14625468.460000001</v>
      </c>
      <c r="M34" s="82">
        <v>14625468.460000001</v>
      </c>
      <c r="N34" s="77" t="s">
        <v>31</v>
      </c>
      <c r="O34" s="77" t="s">
        <v>32</v>
      </c>
      <c r="P34" s="84">
        <v>129</v>
      </c>
      <c r="Q34" s="78">
        <v>171</v>
      </c>
      <c r="R34" s="79">
        <f>SUM(P34:Q34)</f>
        <v>300</v>
      </c>
      <c r="T34" s="85"/>
    </row>
    <row r="35" spans="1:20" s="29" customFormat="1" ht="25.5" customHeight="1" x14ac:dyDescent="0.2">
      <c r="A35" s="103"/>
      <c r="B35" s="83"/>
      <c r="C35" s="142" t="s">
        <v>65</v>
      </c>
      <c r="D35" s="115"/>
      <c r="E35" s="148" t="s">
        <v>60</v>
      </c>
      <c r="F35" s="95">
        <v>1</v>
      </c>
      <c r="G35" s="95">
        <v>1</v>
      </c>
      <c r="H35" s="95">
        <v>0</v>
      </c>
      <c r="I35" s="95">
        <v>1</v>
      </c>
      <c r="J35" s="93">
        <f>SUM(H35+I35)/G35*100</f>
        <v>100</v>
      </c>
      <c r="K35" s="82"/>
      <c r="L35" s="124"/>
      <c r="M35" s="125"/>
      <c r="N35" s="77"/>
      <c r="O35" s="77"/>
      <c r="P35" s="84"/>
      <c r="Q35" s="78"/>
      <c r="R35" s="79"/>
      <c r="T35" s="85"/>
    </row>
    <row r="36" spans="1:20" s="29" customFormat="1" ht="25.5" customHeight="1" x14ac:dyDescent="0.2">
      <c r="A36" s="103"/>
      <c r="B36" s="83"/>
      <c r="C36" s="142" t="s">
        <v>69</v>
      </c>
      <c r="D36" s="115"/>
      <c r="E36" s="151" t="s">
        <v>73</v>
      </c>
      <c r="F36" s="95">
        <v>1</v>
      </c>
      <c r="G36" s="95">
        <v>1</v>
      </c>
      <c r="H36" s="95">
        <v>0</v>
      </c>
      <c r="I36" s="95">
        <v>1</v>
      </c>
      <c r="J36" s="93">
        <f>SUM(H36+I36)/G36*100</f>
        <v>100</v>
      </c>
      <c r="K36" s="82"/>
      <c r="L36" s="124"/>
      <c r="M36" s="125"/>
      <c r="N36" s="77"/>
      <c r="O36" s="77"/>
      <c r="P36" s="84"/>
      <c r="Q36" s="78"/>
      <c r="R36" s="79"/>
      <c r="T36" s="85"/>
    </row>
    <row r="37" spans="1:20" s="29" customFormat="1" ht="12.75" customHeight="1" x14ac:dyDescent="0.2">
      <c r="A37" s="103"/>
      <c r="B37" s="83"/>
      <c r="C37" s="143"/>
      <c r="D37" s="115"/>
      <c r="E37" s="91"/>
      <c r="F37" s="95"/>
      <c r="G37" s="95"/>
      <c r="H37" s="95"/>
      <c r="I37" s="95"/>
      <c r="J37" s="93"/>
      <c r="K37" s="82"/>
      <c r="L37" s="124"/>
      <c r="M37" s="125"/>
      <c r="N37" s="77"/>
      <c r="O37" s="77"/>
      <c r="P37" s="84"/>
      <c r="Q37" s="78"/>
      <c r="R37" s="79"/>
      <c r="T37" s="85"/>
    </row>
    <row r="38" spans="1:20" s="29" customFormat="1" ht="17.25" customHeight="1" x14ac:dyDescent="0.2">
      <c r="A38" s="103"/>
      <c r="B38" s="83"/>
      <c r="C38" s="36" t="s">
        <v>55</v>
      </c>
      <c r="D38" s="90"/>
      <c r="E38" s="91"/>
      <c r="F38" s="95"/>
      <c r="G38" s="95"/>
      <c r="H38" s="95"/>
      <c r="I38" s="95"/>
      <c r="J38" s="93"/>
      <c r="K38" s="82"/>
      <c r="L38" s="124"/>
      <c r="M38" s="125"/>
      <c r="N38" s="77"/>
      <c r="O38" s="77"/>
      <c r="P38" s="84"/>
      <c r="Q38" s="78"/>
      <c r="R38" s="79"/>
      <c r="T38" s="85"/>
    </row>
    <row r="39" spans="1:20" s="29" customFormat="1" ht="12.75" customHeight="1" x14ac:dyDescent="0.2">
      <c r="A39" s="103"/>
      <c r="B39" s="83"/>
      <c r="C39" s="140"/>
      <c r="D39" s="90"/>
      <c r="E39" s="91"/>
      <c r="F39" s="95"/>
      <c r="G39" s="95"/>
      <c r="H39" s="95"/>
      <c r="I39" s="95"/>
      <c r="J39" s="93"/>
      <c r="K39" s="146"/>
      <c r="L39" s="82">
        <v>7480320</v>
      </c>
      <c r="M39" s="82">
        <v>6004510</v>
      </c>
      <c r="N39" s="77" t="s">
        <v>31</v>
      </c>
      <c r="O39" s="77" t="s">
        <v>32</v>
      </c>
      <c r="P39" s="84">
        <v>933</v>
      </c>
      <c r="Q39" s="78">
        <v>1184</v>
      </c>
      <c r="R39" s="79">
        <f>SUM(P39:Q39)</f>
        <v>2117</v>
      </c>
      <c r="T39" s="85"/>
    </row>
    <row r="40" spans="1:20" s="29" customFormat="1" ht="25.5" customHeight="1" x14ac:dyDescent="0.2">
      <c r="A40" s="103" t="s">
        <v>46</v>
      </c>
      <c r="B40" s="81">
        <v>4.4000000000000004</v>
      </c>
      <c r="C40" s="137" t="s">
        <v>51</v>
      </c>
      <c r="D40" s="90"/>
      <c r="E40" s="91"/>
      <c r="F40" s="95"/>
      <c r="G40" s="95"/>
      <c r="H40" s="95"/>
      <c r="I40" s="95"/>
      <c r="J40" s="93"/>
      <c r="K40" s="146">
        <v>0</v>
      </c>
      <c r="L40" s="127"/>
      <c r="M40" s="126"/>
      <c r="N40" s="77"/>
      <c r="O40" s="77"/>
      <c r="P40" s="84"/>
      <c r="Q40" s="78"/>
      <c r="R40" s="79"/>
      <c r="T40" s="85"/>
    </row>
    <row r="41" spans="1:20" s="29" customFormat="1" ht="12.75" customHeight="1" x14ac:dyDescent="0.2">
      <c r="A41" s="98"/>
      <c r="B41" s="69"/>
      <c r="C41" s="144" t="s">
        <v>56</v>
      </c>
      <c r="D41" s="112"/>
      <c r="E41" s="116" t="s">
        <v>50</v>
      </c>
      <c r="F41" s="155">
        <v>5</v>
      </c>
      <c r="G41" s="155">
        <v>5</v>
      </c>
      <c r="H41" s="155">
        <v>0</v>
      </c>
      <c r="I41" s="155">
        <v>4</v>
      </c>
      <c r="J41" s="120">
        <f>SUM(H41+I41)/G41*100</f>
        <v>80</v>
      </c>
      <c r="K41" s="134"/>
      <c r="L41" s="135"/>
      <c r="M41" s="121"/>
      <c r="N41" s="128"/>
      <c r="O41" s="128"/>
      <c r="P41" s="129"/>
      <c r="Q41" s="130"/>
      <c r="R41" s="131"/>
      <c r="T41" s="85"/>
    </row>
    <row r="42" spans="1:20" x14ac:dyDescent="0.2">
      <c r="C42" s="123"/>
      <c r="H42" s="3"/>
      <c r="I42" s="3"/>
      <c r="J42" s="3"/>
      <c r="K42" s="3"/>
      <c r="L42" s="110"/>
      <c r="M42" s="88"/>
      <c r="N42" s="3"/>
      <c r="O42" s="3"/>
      <c r="P42" s="3"/>
      <c r="Q42" s="3"/>
    </row>
    <row r="43" spans="1:20" x14ac:dyDescent="0.2">
      <c r="C43"/>
      <c r="J43" s="74"/>
      <c r="M43" s="5"/>
      <c r="N43" s="76"/>
    </row>
    <row r="44" spans="1:20" ht="18" x14ac:dyDescent="0.25">
      <c r="C44" s="153"/>
      <c r="K44" s="99"/>
      <c r="L44" s="99"/>
      <c r="M44" s="99"/>
      <c r="N44" s="105"/>
      <c r="O44" s="104"/>
      <c r="P44" s="104"/>
      <c r="Q44" s="104"/>
      <c r="R44" s="104"/>
    </row>
    <row r="45" spans="1:20" x14ac:dyDescent="0.2">
      <c r="N45" s="106"/>
    </row>
    <row r="46" spans="1:20" ht="18" x14ac:dyDescent="0.25">
      <c r="C46" s="154"/>
      <c r="H46" s="76"/>
      <c r="I46" s="76"/>
      <c r="J46" s="68"/>
      <c r="K46" s="162"/>
      <c r="L46" s="162"/>
      <c r="M46" s="162"/>
      <c r="N46" s="162"/>
      <c r="O46" s="162"/>
      <c r="P46" s="162"/>
      <c r="Q46" s="162"/>
      <c r="R46" s="162"/>
    </row>
    <row r="47" spans="1:20" ht="15" x14ac:dyDescent="0.2">
      <c r="Q47" s="122"/>
    </row>
    <row r="48" spans="1:20" x14ac:dyDescent="0.2">
      <c r="K48" s="72"/>
      <c r="L48" s="72"/>
    </row>
    <row r="49" spans="11:12" x14ac:dyDescent="0.2">
      <c r="K49" s="72"/>
      <c r="L49" s="72"/>
    </row>
    <row r="50" spans="11:12" x14ac:dyDescent="0.2">
      <c r="K50" s="73"/>
      <c r="L50" s="132"/>
    </row>
  </sheetData>
  <sheetProtection selectLockedCells="1" selectUnlockedCells="1"/>
  <mergeCells count="13">
    <mergeCell ref="A7:A8"/>
    <mergeCell ref="B7:B8"/>
    <mergeCell ref="D7:E8"/>
    <mergeCell ref="F7:J7"/>
    <mergeCell ref="K7:K8"/>
    <mergeCell ref="N7:R7"/>
    <mergeCell ref="C9:R9"/>
    <mergeCell ref="K46:R46"/>
    <mergeCell ref="C1:O1"/>
    <mergeCell ref="C2:O2"/>
    <mergeCell ref="C3:O3"/>
    <mergeCell ref="L7:L8"/>
    <mergeCell ref="M7:M8"/>
  </mergeCells>
  <printOptions horizontalCentered="1"/>
  <pageMargins left="0" right="0.19685039370078741" top="0.27559055118110237" bottom="0.27559055118110237" header="0.9055118110236221" footer="0.51181102362204722"/>
  <pageSetup scale="4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B7" sqref="B7"/>
    </sheetView>
  </sheetViews>
  <sheetFormatPr baseColWidth="10" defaultColWidth="10.85546875" defaultRowHeight="15" x14ac:dyDescent="0.2"/>
  <cols>
    <col min="1" max="1" width="11.7109375" style="26" customWidth="1"/>
    <col min="2" max="2" width="52.5703125" style="26" customWidth="1"/>
    <col min="3" max="3" width="2.5703125" style="26" hidden="1" customWidth="1"/>
    <col min="4" max="4" width="70" style="26" customWidth="1"/>
    <col min="5" max="16384" width="10.85546875" style="26"/>
  </cols>
  <sheetData>
    <row r="2" spans="1:7" ht="26.25" customHeight="1" x14ac:dyDescent="0.2">
      <c r="A2" s="171" t="s">
        <v>22</v>
      </c>
      <c r="B2" s="171"/>
      <c r="C2" s="171"/>
      <c r="D2" s="171"/>
    </row>
    <row r="3" spans="1:7" ht="18.75" thickBot="1" x14ac:dyDescent="0.25">
      <c r="A3" s="28"/>
      <c r="B3" s="27"/>
      <c r="C3" s="27"/>
      <c r="D3" s="28"/>
    </row>
    <row r="4" spans="1:7" ht="15" customHeight="1" thickBot="1" x14ac:dyDescent="0.25">
      <c r="A4" s="172" t="s">
        <v>23</v>
      </c>
      <c r="B4" s="172"/>
      <c r="C4" s="172"/>
      <c r="D4" s="172" t="s">
        <v>21</v>
      </c>
    </row>
    <row r="5" spans="1:7" ht="16.5" customHeight="1" x14ac:dyDescent="0.2">
      <c r="A5" s="96" t="s">
        <v>24</v>
      </c>
      <c r="B5" s="173" t="s">
        <v>25</v>
      </c>
      <c r="C5" s="173"/>
      <c r="D5" s="173"/>
      <c r="E5" s="170"/>
      <c r="F5" s="170"/>
      <c r="G5" s="170"/>
    </row>
    <row r="6" spans="1:7" ht="48.75" customHeight="1" x14ac:dyDescent="0.2">
      <c r="A6" s="107" t="s">
        <v>46</v>
      </c>
      <c r="B6" s="109" t="s">
        <v>51</v>
      </c>
      <c r="C6" s="87"/>
      <c r="D6" s="108" t="s">
        <v>76</v>
      </c>
    </row>
    <row r="7" spans="1:7" ht="57" customHeight="1" x14ac:dyDescent="0.2">
      <c r="A7" s="156" t="s">
        <v>39</v>
      </c>
      <c r="B7" s="157" t="s">
        <v>40</v>
      </c>
      <c r="C7" s="87"/>
      <c r="D7" s="158" t="s">
        <v>75</v>
      </c>
    </row>
    <row r="8" spans="1:7" x14ac:dyDescent="0.2">
      <c r="D8" s="75"/>
    </row>
  </sheetData>
  <mergeCells count="5">
    <mergeCell ref="E5:G5"/>
    <mergeCell ref="A2:D2"/>
    <mergeCell ref="D4:D5"/>
    <mergeCell ref="A4:C4"/>
    <mergeCell ref="B5:C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CORRECTO</vt:lpstr>
      <vt:lpstr>JUSTIFICACIONES</vt:lpstr>
      <vt:lpstr>CORRECTO!__xlnm.Print_Titles</vt:lpstr>
      <vt:lpstr>CORRECTO!Excel_BuiltIn_Print_Titles</vt:lpstr>
      <vt:lpstr>CORRECTO!Títulos_a_imprimir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Teresa Mandujano Martínez</dc:creator>
  <cp:lastModifiedBy>Usuario</cp:lastModifiedBy>
  <cp:lastPrinted>2025-01-29T16:26:05Z</cp:lastPrinted>
  <dcterms:created xsi:type="dcterms:W3CDTF">2019-03-20T01:11:54Z</dcterms:created>
  <dcterms:modified xsi:type="dcterms:W3CDTF">2025-02-25T15:54:25Z</dcterms:modified>
</cp:coreProperties>
</file>